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 Patil\Desktop\Birajdar Sir 21 01 2025\Replace files\"/>
    </mc:Choice>
  </mc:AlternateContent>
  <xr:revisionPtr revIDLastSave="0" documentId="13_ncr:1_{B8A98645-E83F-4B45-BA12-90E504630B82}" xr6:coauthVersionLast="47" xr6:coauthVersionMax="47" xr10:uidLastSave="{00000000-0000-0000-0000-000000000000}"/>
  <bookViews>
    <workbookView xWindow="-108" yWindow="-108" windowWidth="23256" windowHeight="12576" tabRatio="668" xr2:uid="{00000000-000D-0000-FFFF-FFFF00000000}"/>
  </bookViews>
  <sheets>
    <sheet name="FINAL" sheetId="2" r:id="rId1"/>
  </sheets>
  <calcPr calcId="191029"/>
</workbook>
</file>

<file path=xl/calcChain.xml><?xml version="1.0" encoding="utf-8"?>
<calcChain xmlns="http://schemas.openxmlformats.org/spreadsheetml/2006/main">
  <c r="P18" i="2" l="1"/>
  <c r="P6" i="2"/>
  <c r="O27" i="2"/>
  <c r="N27" i="2"/>
  <c r="M27" i="2"/>
  <c r="L27" i="2"/>
  <c r="K27" i="2"/>
  <c r="AD25" i="2"/>
  <c r="AD14" i="2"/>
  <c r="AD13" i="2"/>
  <c r="AD12" i="2"/>
  <c r="AD11" i="2" l="1"/>
  <c r="AD8" i="2"/>
  <c r="AD10" i="2"/>
  <c r="AD7" i="2"/>
  <c r="AD15" i="2"/>
  <c r="AD16" i="2"/>
  <c r="AD17" i="2"/>
  <c r="AD18" i="2"/>
  <c r="AD19" i="2"/>
  <c r="AD20" i="2"/>
  <c r="AD21" i="2"/>
  <c r="AD22" i="2"/>
  <c r="AD23" i="2"/>
  <c r="AD24" i="2"/>
  <c r="AD26" i="2"/>
  <c r="AD6" i="2"/>
  <c r="R11" i="2"/>
  <c r="S11" i="2"/>
  <c r="T11" i="2"/>
  <c r="U11" i="2"/>
  <c r="V11" i="2"/>
  <c r="R8" i="2"/>
  <c r="S8" i="2"/>
  <c r="T8" i="2"/>
  <c r="U8" i="2"/>
  <c r="V8" i="2"/>
  <c r="R10" i="2"/>
  <c r="S10" i="2"/>
  <c r="T10" i="2"/>
  <c r="U10" i="2"/>
  <c r="V10" i="2"/>
  <c r="R7" i="2"/>
  <c r="S7" i="2"/>
  <c r="T7" i="2"/>
  <c r="U7" i="2"/>
  <c r="V7" i="2"/>
  <c r="R12" i="2"/>
  <c r="S12" i="2"/>
  <c r="T12" i="2"/>
  <c r="U12" i="2"/>
  <c r="V12" i="2"/>
  <c r="R13" i="2"/>
  <c r="S13" i="2"/>
  <c r="T13" i="2"/>
  <c r="U13" i="2"/>
  <c r="V13" i="2"/>
  <c r="R14" i="2"/>
  <c r="S14" i="2"/>
  <c r="T14" i="2"/>
  <c r="U14" i="2"/>
  <c r="V14" i="2"/>
  <c r="R15" i="2"/>
  <c r="S15" i="2"/>
  <c r="T15" i="2"/>
  <c r="U15" i="2"/>
  <c r="V15" i="2"/>
  <c r="R16" i="2"/>
  <c r="S16" i="2"/>
  <c r="T16" i="2"/>
  <c r="U16" i="2"/>
  <c r="V16" i="2"/>
  <c r="R17" i="2"/>
  <c r="S17" i="2"/>
  <c r="T17" i="2"/>
  <c r="U17" i="2"/>
  <c r="V17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T22" i="2"/>
  <c r="U22" i="2"/>
  <c r="V22" i="2"/>
  <c r="R23" i="2"/>
  <c r="S23" i="2"/>
  <c r="T23" i="2"/>
  <c r="U23" i="2"/>
  <c r="V23" i="2"/>
  <c r="R24" i="2"/>
  <c r="S24" i="2"/>
  <c r="T24" i="2"/>
  <c r="U24" i="2"/>
  <c r="V24" i="2"/>
  <c r="R25" i="2"/>
  <c r="S25" i="2"/>
  <c r="T25" i="2"/>
  <c r="U25" i="2"/>
  <c r="V25" i="2"/>
  <c r="R26" i="2"/>
  <c r="S26" i="2"/>
  <c r="T26" i="2"/>
  <c r="U26" i="2"/>
  <c r="V26" i="2"/>
  <c r="S6" i="2"/>
  <c r="T6" i="2"/>
  <c r="U6" i="2"/>
  <c r="V6" i="2"/>
  <c r="R6" i="2"/>
  <c r="R27" i="2" l="1"/>
  <c r="W6" i="2"/>
  <c r="W12" i="2"/>
  <c r="W11" i="2"/>
  <c r="W25" i="2"/>
  <c r="W23" i="2"/>
  <c r="W21" i="2"/>
  <c r="W19" i="2"/>
  <c r="W17" i="2"/>
  <c r="W8" i="2"/>
  <c r="W16" i="2"/>
  <c r="W10" i="2"/>
  <c r="W26" i="2"/>
  <c r="W24" i="2"/>
  <c r="W22" i="2"/>
  <c r="W20" i="2"/>
  <c r="W18" i="2"/>
  <c r="W15" i="2"/>
  <c r="W7" i="2"/>
  <c r="W14" i="2"/>
  <c r="W13" i="2"/>
  <c r="U27" i="2"/>
  <c r="T27" i="2"/>
  <c r="P11" i="2" l="1"/>
  <c r="P8" i="2"/>
  <c r="P10" i="2"/>
  <c r="P7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 l="1"/>
  <c r="AC27" i="2"/>
  <c r="AB27" i="2"/>
  <c r="AA27" i="2"/>
  <c r="Z27" i="2"/>
  <c r="Y27" i="2"/>
  <c r="V27" i="2"/>
  <c r="S27" i="2"/>
  <c r="AD27" i="2" l="1"/>
  <c r="W27" i="2"/>
</calcChain>
</file>

<file path=xl/sharedStrings.xml><?xml version="1.0" encoding="utf-8"?>
<sst xmlns="http://schemas.openxmlformats.org/spreadsheetml/2006/main" count="59" uniqueCount="40">
  <si>
    <t>Total</t>
  </si>
  <si>
    <t>SC</t>
  </si>
  <si>
    <t>ST</t>
  </si>
  <si>
    <t>B.A.-I</t>
  </si>
  <si>
    <t>B.A. CS-I</t>
  </si>
  <si>
    <t>B.COM-I</t>
  </si>
  <si>
    <t>B.COM MARKETING-I</t>
  </si>
  <si>
    <t>B.SC.-I</t>
  </si>
  <si>
    <t>B.B.A. I</t>
  </si>
  <si>
    <t>B.C.A.I</t>
  </si>
  <si>
    <t>B.Sc ECS I</t>
  </si>
  <si>
    <t>B.J.M.C.</t>
  </si>
  <si>
    <t>B.LIB.&amp;I.SC.</t>
  </si>
  <si>
    <t>M.A.-I ENG</t>
  </si>
  <si>
    <t>M.A.- I HINDI</t>
  </si>
  <si>
    <t>M.A.-I POL.SCI.</t>
  </si>
  <si>
    <t>M.A.-I PSY.</t>
  </si>
  <si>
    <t>M.A.-I SOC.</t>
  </si>
  <si>
    <t>M.COM.-I</t>
  </si>
  <si>
    <t>M.COM.-COSTING I</t>
  </si>
  <si>
    <t>M.Sc. (comp).I</t>
  </si>
  <si>
    <t>M.Sc. (Organic chemistry).I</t>
  </si>
  <si>
    <t>TOTAL</t>
  </si>
  <si>
    <t>M.A.-I GEOGRAPHY-I</t>
  </si>
  <si>
    <t xml:space="preserve">Total Number of  seats admitted 2023-24
(Minority + Non Minority) </t>
  </si>
  <si>
    <r>
      <t xml:space="preserve">Number of  seats </t>
    </r>
    <r>
      <rPr>
        <b/>
        <sz val="16"/>
        <color theme="1"/>
        <rFont val="Times New Roman"/>
        <family val="1"/>
      </rPr>
      <t>earmarked</t>
    </r>
    <r>
      <rPr>
        <sz val="16"/>
        <color theme="1"/>
        <rFont val="Times New Roman"/>
        <family val="1"/>
      </rPr>
      <t xml:space="preserve"> for reserved categories as per GOI or State Government norms (remaining 50% seats)</t>
    </r>
  </si>
  <si>
    <t>Total admissions under reserved category SC, ST and OBC (Minority + Non Minority)= 302+10+698 = 1010</t>
  </si>
  <si>
    <t>4796678 Dhekne Suraj Dattatray NT (C) 2344001 MAI Pol. Sci</t>
  </si>
  <si>
    <t>4798549 Rajguru Rajnandini Nagesh SC FEMALE 2314003 MA I Eng</t>
  </si>
  <si>
    <t>4605867 KALE ANKITA CHANDRAKANT 43 NT (C) FEMALE 2311046 BA I Soc</t>
  </si>
  <si>
    <t>Minority seats alloted (50% for Aided courses and 51% for Non Aided Courses)</t>
  </si>
  <si>
    <t>General</t>
  </si>
  <si>
    <r>
      <rPr>
        <b/>
        <sz val="16"/>
        <color theme="1"/>
        <rFont val="Times New Roman"/>
        <family val="1"/>
      </rPr>
      <t xml:space="preserve">Non Minority Category </t>
    </r>
    <r>
      <rPr>
        <sz val="16"/>
        <color theme="1"/>
        <rFont val="Times New Roman"/>
        <family val="1"/>
      </rPr>
      <t xml:space="preserve">
Number of  seats </t>
    </r>
    <r>
      <rPr>
        <b/>
        <sz val="16"/>
        <color theme="1"/>
        <rFont val="Times New Roman"/>
        <family val="1"/>
      </rPr>
      <t>admitted as per reserved categories</t>
    </r>
    <r>
      <rPr>
        <sz val="16"/>
        <color theme="1"/>
        <rFont val="Times New Roman"/>
        <family val="1"/>
      </rPr>
      <t xml:space="preserve"> norms of  per GOI or State Government norms (reserved 50% seats for aided courses and 49% for non aided courses)</t>
    </r>
  </si>
  <si>
    <r>
      <rPr>
        <b/>
        <sz val="16"/>
        <color theme="1"/>
        <rFont val="Times New Roman"/>
        <family val="1"/>
      </rPr>
      <t xml:space="preserve">Minority Category </t>
    </r>
    <r>
      <rPr>
        <sz val="16"/>
        <color theme="1"/>
        <rFont val="Times New Roman"/>
        <family val="1"/>
      </rPr>
      <t xml:space="preserve">
Number of  seats </t>
    </r>
    <r>
      <rPr>
        <b/>
        <sz val="16"/>
        <color theme="1"/>
        <rFont val="Times New Roman"/>
        <family val="1"/>
      </rPr>
      <t>admitted under minority category</t>
    </r>
    <r>
      <rPr>
        <sz val="16"/>
        <color theme="1"/>
        <rFont val="Times New Roman"/>
        <family val="1"/>
      </rPr>
      <t xml:space="preserve"> norms of  per GOI or State Government norms (50% for Aided courses and 51% for Non Aided Courses)</t>
    </r>
  </si>
  <si>
    <t>Physically handicapped Divyang students are admitted under cast category</t>
  </si>
  <si>
    <r>
      <rPr>
        <b/>
        <sz val="14"/>
        <color theme="1"/>
        <rFont val="Times New Roman"/>
        <family val="1"/>
      </rPr>
      <t>OBC</t>
    </r>
    <r>
      <rPr>
        <sz val="14"/>
        <color theme="1"/>
        <rFont val="Times New Roman"/>
        <family val="1"/>
      </rPr>
      <t xml:space="preserve"> include VJ (A), NT (B), NT (C)
NT (D)</t>
    </r>
  </si>
  <si>
    <r>
      <rPr>
        <b/>
        <sz val="14"/>
        <color theme="1"/>
        <rFont val="Times New Roman"/>
        <family val="1"/>
      </rPr>
      <t>Others</t>
    </r>
    <r>
      <rPr>
        <sz val="14"/>
        <color theme="1"/>
        <rFont val="Times New Roman"/>
        <family val="1"/>
      </rPr>
      <t xml:space="preserve"> include SBC, EWS and Social reservations</t>
    </r>
  </si>
  <si>
    <t>Programmes</t>
  </si>
  <si>
    <t>Aided Programmes</t>
  </si>
  <si>
    <t>Unaided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</si>
</sst>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5" borderId="2" xfId="0" applyNumberFormat="1" applyFont="1" applyFill="1" applyBorder="1" applyAlignment="1">
      <alignment horizontal="center" vertical="top"/>
    </xf>
    <xf numFmtId="0" fontId="1" fillId="9" borderId="2" xfId="0" applyNumberFormat="1" applyFont="1" applyFill="1" applyBorder="1" applyAlignment="1">
      <alignment horizontal="center" vertical="top"/>
    </xf>
    <xf numFmtId="0" fontId="1" fillId="10" borderId="2" xfId="0" applyNumberFormat="1" applyFont="1" applyFill="1" applyBorder="1" applyAlignment="1">
      <alignment horizontal="center" vertical="top"/>
    </xf>
    <xf numFmtId="0" fontId="1" fillId="4" borderId="2" xfId="0" applyNumberFormat="1" applyFont="1" applyFill="1" applyBorder="1" applyAlignment="1">
      <alignment horizontal="center" vertical="top"/>
    </xf>
    <xf numFmtId="0" fontId="2" fillId="5" borderId="2" xfId="0" applyNumberFormat="1" applyFont="1" applyFill="1" applyBorder="1" applyAlignment="1">
      <alignment horizontal="center" vertical="top"/>
    </xf>
    <xf numFmtId="0" fontId="2" fillId="10" borderId="2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7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0" sqref="B20"/>
    </sheetView>
  </sheetViews>
  <sheetFormatPr defaultRowHeight="14.4" x14ac:dyDescent="0.3"/>
  <cols>
    <col min="1" max="2" width="29.77734375" customWidth="1"/>
    <col min="5" max="5" width="23.88671875" customWidth="1"/>
    <col min="6" max="6" width="11.21875" customWidth="1"/>
    <col min="7" max="7" width="22.21875" customWidth="1"/>
    <col min="8" max="8" width="12.33203125" customWidth="1"/>
    <col min="9" max="9" width="12.21875" customWidth="1"/>
    <col min="11" max="11" width="12.33203125" customWidth="1"/>
    <col min="12" max="12" width="11" customWidth="1"/>
    <col min="13" max="13" width="24.109375" customWidth="1"/>
    <col min="14" max="14" width="11.21875" customWidth="1"/>
    <col min="15" max="15" width="22.21875" customWidth="1"/>
    <col min="16" max="16" width="12.33203125" customWidth="1"/>
    <col min="17" max="17" width="12.6640625" customWidth="1"/>
    <col min="20" max="20" width="24.44140625" customWidth="1"/>
    <col min="21" max="21" width="11.21875" customWidth="1"/>
    <col min="22" max="22" width="22.21875" customWidth="1"/>
    <col min="23" max="23" width="12.33203125" customWidth="1"/>
    <col min="24" max="24" width="12.6640625" customWidth="1"/>
    <col min="27" max="27" width="22.6640625" customWidth="1"/>
    <col min="28" max="28" width="12.33203125" customWidth="1"/>
    <col min="29" max="29" width="22.21875" customWidth="1"/>
    <col min="30" max="30" width="12.33203125" customWidth="1"/>
  </cols>
  <sheetData>
    <row r="1" spans="1:30" ht="15.6" x14ac:dyDescent="0.3">
      <c r="A1" s="5"/>
      <c r="B1" s="6"/>
      <c r="C1" s="6"/>
      <c r="D1" s="6"/>
      <c r="E1" s="6"/>
      <c r="F1" s="6"/>
      <c r="G1" s="6"/>
      <c r="H1" s="6"/>
      <c r="I1" s="6"/>
      <c r="J1" s="7"/>
      <c r="K1" s="8"/>
      <c r="L1" s="8"/>
      <c r="M1" s="8"/>
      <c r="N1" s="8"/>
      <c r="O1" s="9"/>
      <c r="P1" s="9"/>
      <c r="Q1" s="28"/>
      <c r="R1" s="6"/>
      <c r="S1" s="6"/>
      <c r="T1" s="6"/>
      <c r="U1" s="6"/>
      <c r="V1" s="6"/>
      <c r="W1" s="6"/>
      <c r="X1" s="7"/>
      <c r="Y1" s="6"/>
      <c r="Z1" s="6"/>
      <c r="AA1" s="6"/>
      <c r="AB1" s="6"/>
      <c r="AC1" s="6"/>
      <c r="AD1" s="6"/>
    </row>
    <row r="2" spans="1:30" ht="88.8" customHeight="1" x14ac:dyDescent="0.3">
      <c r="A2" s="41" t="s">
        <v>37</v>
      </c>
      <c r="B2" s="42" t="s">
        <v>30</v>
      </c>
      <c r="C2" s="43" t="s">
        <v>25</v>
      </c>
      <c r="D2" s="43"/>
      <c r="E2" s="43"/>
      <c r="F2" s="43"/>
      <c r="G2" s="43"/>
      <c r="H2" s="43"/>
      <c r="I2" s="44" t="s">
        <v>0</v>
      </c>
      <c r="J2" s="37"/>
      <c r="K2" s="43" t="s">
        <v>24</v>
      </c>
      <c r="L2" s="43"/>
      <c r="M2" s="43"/>
      <c r="N2" s="43"/>
      <c r="O2" s="43"/>
      <c r="P2" s="43"/>
      <c r="Q2" s="38"/>
      <c r="R2" s="45" t="s">
        <v>32</v>
      </c>
      <c r="S2" s="45"/>
      <c r="T2" s="45"/>
      <c r="U2" s="45"/>
      <c r="V2" s="45"/>
      <c r="W2" s="45"/>
      <c r="X2" s="37"/>
      <c r="Y2" s="46" t="s">
        <v>33</v>
      </c>
      <c r="Z2" s="46"/>
      <c r="AA2" s="46"/>
      <c r="AB2" s="46"/>
      <c r="AC2" s="46"/>
      <c r="AD2" s="46"/>
    </row>
    <row r="3" spans="1:30" ht="18.75" customHeight="1" x14ac:dyDescent="0.3">
      <c r="A3" s="41"/>
      <c r="B3" s="42"/>
      <c r="C3" s="44" t="s">
        <v>1</v>
      </c>
      <c r="D3" s="44" t="s">
        <v>2</v>
      </c>
      <c r="E3" s="44" t="s">
        <v>35</v>
      </c>
      <c r="F3" s="44" t="s">
        <v>31</v>
      </c>
      <c r="G3" s="44" t="s">
        <v>36</v>
      </c>
      <c r="H3" s="44" t="s">
        <v>0</v>
      </c>
      <c r="I3" s="44"/>
      <c r="J3" s="37"/>
      <c r="K3" s="39" t="s">
        <v>1</v>
      </c>
      <c r="L3" s="42" t="s">
        <v>2</v>
      </c>
      <c r="M3" s="47" t="s">
        <v>35</v>
      </c>
      <c r="N3" s="48" t="s">
        <v>31</v>
      </c>
      <c r="O3" s="49" t="s">
        <v>36</v>
      </c>
      <c r="P3" s="49" t="s">
        <v>0</v>
      </c>
      <c r="Q3" s="38"/>
      <c r="R3" s="48" t="s">
        <v>1</v>
      </c>
      <c r="S3" s="48" t="s">
        <v>2</v>
      </c>
      <c r="T3" s="48" t="s">
        <v>35</v>
      </c>
      <c r="U3" s="48" t="s">
        <v>31</v>
      </c>
      <c r="V3" s="48" t="s">
        <v>36</v>
      </c>
      <c r="W3" s="48" t="s">
        <v>0</v>
      </c>
      <c r="X3" s="37"/>
      <c r="Y3" s="39" t="s">
        <v>1</v>
      </c>
      <c r="Z3" s="39" t="s">
        <v>2</v>
      </c>
      <c r="AA3" s="39" t="s">
        <v>35</v>
      </c>
      <c r="AB3" s="39" t="s">
        <v>31</v>
      </c>
      <c r="AC3" s="39" t="s">
        <v>36</v>
      </c>
      <c r="AD3" s="39" t="s">
        <v>0</v>
      </c>
    </row>
    <row r="4" spans="1:30" ht="43.8" customHeight="1" x14ac:dyDescent="0.3">
      <c r="A4" s="41"/>
      <c r="B4" s="42"/>
      <c r="C4" s="44"/>
      <c r="D4" s="44"/>
      <c r="E4" s="44"/>
      <c r="F4" s="44"/>
      <c r="G4" s="44"/>
      <c r="H4" s="44"/>
      <c r="I4" s="44"/>
      <c r="J4" s="37"/>
      <c r="K4" s="39"/>
      <c r="L4" s="42"/>
      <c r="M4" s="47"/>
      <c r="N4" s="48"/>
      <c r="O4" s="49"/>
      <c r="P4" s="49"/>
      <c r="Q4" s="38"/>
      <c r="R4" s="48"/>
      <c r="S4" s="48"/>
      <c r="T4" s="48"/>
      <c r="U4" s="48"/>
      <c r="V4" s="48"/>
      <c r="W4" s="48"/>
      <c r="X4" s="37"/>
      <c r="Y4" s="39"/>
      <c r="Z4" s="39"/>
      <c r="AA4" s="39"/>
      <c r="AB4" s="39"/>
      <c r="AC4" s="39"/>
      <c r="AD4" s="39"/>
    </row>
    <row r="5" spans="1:30" ht="34.799999999999997" customHeight="1" x14ac:dyDescent="0.3">
      <c r="A5" s="31" t="s">
        <v>38</v>
      </c>
      <c r="B5" s="29"/>
      <c r="C5" s="29"/>
      <c r="D5" s="29"/>
      <c r="E5" s="29"/>
      <c r="F5" s="29"/>
      <c r="G5" s="29"/>
      <c r="H5" s="29"/>
      <c r="I5" s="30"/>
      <c r="J5" s="37"/>
      <c r="K5" s="34"/>
      <c r="L5" s="35"/>
      <c r="M5" s="35"/>
      <c r="N5" s="35"/>
      <c r="O5" s="35"/>
      <c r="P5" s="36"/>
      <c r="Q5" s="38"/>
      <c r="R5" s="34"/>
      <c r="S5" s="35"/>
      <c r="T5" s="35"/>
      <c r="U5" s="35"/>
      <c r="V5" s="35"/>
      <c r="W5" s="36"/>
      <c r="X5" s="37"/>
      <c r="Y5" s="34"/>
      <c r="Z5" s="35"/>
      <c r="AA5" s="35"/>
      <c r="AB5" s="35"/>
      <c r="AC5" s="35"/>
      <c r="AD5" s="36"/>
    </row>
    <row r="6" spans="1:30" ht="30" customHeight="1" x14ac:dyDescent="0.3">
      <c r="A6" s="21" t="s">
        <v>3</v>
      </c>
      <c r="B6" s="22">
        <v>240</v>
      </c>
      <c r="C6" s="2">
        <v>31</v>
      </c>
      <c r="D6" s="2">
        <v>17</v>
      </c>
      <c r="E6" s="2">
        <v>72</v>
      </c>
      <c r="F6" s="2">
        <v>91</v>
      </c>
      <c r="G6" s="2">
        <v>29</v>
      </c>
      <c r="H6" s="2">
        <v>240</v>
      </c>
      <c r="I6" s="23">
        <v>480</v>
      </c>
      <c r="J6" s="37"/>
      <c r="K6" s="10">
        <v>126</v>
      </c>
      <c r="L6" s="11">
        <v>4</v>
      </c>
      <c r="M6" s="12">
        <v>172</v>
      </c>
      <c r="N6" s="13">
        <v>133</v>
      </c>
      <c r="O6" s="2">
        <v>1</v>
      </c>
      <c r="P6" s="2">
        <f>SUM(K6:N6)</f>
        <v>435</v>
      </c>
      <c r="Q6" s="38"/>
      <c r="R6" s="26">
        <f>K6-Y6</f>
        <v>117</v>
      </c>
      <c r="S6" s="26">
        <f t="shared" ref="S6:V6" si="0">L6-Z6</f>
        <v>2</v>
      </c>
      <c r="T6" s="26">
        <f t="shared" si="0"/>
        <v>154</v>
      </c>
      <c r="U6" s="26">
        <f t="shared" si="0"/>
        <v>103</v>
      </c>
      <c r="V6" s="26">
        <f t="shared" si="0"/>
        <v>1</v>
      </c>
      <c r="W6" s="26">
        <f>SUM(R6:U6)</f>
        <v>376</v>
      </c>
      <c r="X6" s="37"/>
      <c r="Y6" s="1">
        <v>9</v>
      </c>
      <c r="Z6" s="1">
        <v>2</v>
      </c>
      <c r="AA6" s="1">
        <v>18</v>
      </c>
      <c r="AB6" s="1">
        <v>30</v>
      </c>
      <c r="AC6" s="1">
        <v>0</v>
      </c>
      <c r="AD6" s="1">
        <f>SUM(Y6:AB6)</f>
        <v>59</v>
      </c>
    </row>
    <row r="7" spans="1:30" ht="30" customHeight="1" x14ac:dyDescent="0.3">
      <c r="A7" s="21" t="s">
        <v>7</v>
      </c>
      <c r="B7" s="22">
        <v>120</v>
      </c>
      <c r="C7" s="2">
        <v>16</v>
      </c>
      <c r="D7" s="2">
        <v>8</v>
      </c>
      <c r="E7" s="2">
        <v>36</v>
      </c>
      <c r="F7" s="2">
        <v>46</v>
      </c>
      <c r="G7" s="2">
        <v>14</v>
      </c>
      <c r="H7" s="2">
        <v>120</v>
      </c>
      <c r="I7" s="23">
        <v>240</v>
      </c>
      <c r="J7" s="37"/>
      <c r="K7" s="10">
        <v>18</v>
      </c>
      <c r="L7" s="11">
        <v>2</v>
      </c>
      <c r="M7" s="12">
        <v>86</v>
      </c>
      <c r="N7" s="13">
        <v>112</v>
      </c>
      <c r="O7" s="2">
        <v>0</v>
      </c>
      <c r="P7" s="2">
        <f>SUM(K7:N7)</f>
        <v>218</v>
      </c>
      <c r="Q7" s="38"/>
      <c r="R7" s="26">
        <f>K7-Y7</f>
        <v>16</v>
      </c>
      <c r="S7" s="26">
        <f>L7-Z7</f>
        <v>2</v>
      </c>
      <c r="T7" s="26">
        <f>M7-AA7</f>
        <v>68</v>
      </c>
      <c r="U7" s="26">
        <f>N7-AB7</f>
        <v>86</v>
      </c>
      <c r="V7" s="26">
        <f>O7-AC7</f>
        <v>0</v>
      </c>
      <c r="W7" s="26">
        <f>SUM(R7:U7)</f>
        <v>172</v>
      </c>
      <c r="X7" s="37"/>
      <c r="Y7" s="1">
        <v>2</v>
      </c>
      <c r="Z7" s="1">
        <v>0</v>
      </c>
      <c r="AA7" s="1">
        <v>18</v>
      </c>
      <c r="AB7" s="1">
        <v>26</v>
      </c>
      <c r="AC7" s="1">
        <v>0</v>
      </c>
      <c r="AD7" s="1">
        <f>SUM(Y7:AB7)</f>
        <v>46</v>
      </c>
    </row>
    <row r="8" spans="1:30" ht="30" customHeight="1" x14ac:dyDescent="0.3">
      <c r="A8" s="21" t="s">
        <v>5</v>
      </c>
      <c r="B8" s="22">
        <v>240</v>
      </c>
      <c r="C8" s="2">
        <v>31</v>
      </c>
      <c r="D8" s="2">
        <v>17</v>
      </c>
      <c r="E8" s="2">
        <v>72</v>
      </c>
      <c r="F8" s="2">
        <v>91</v>
      </c>
      <c r="G8" s="2">
        <v>29</v>
      </c>
      <c r="H8" s="2">
        <v>240</v>
      </c>
      <c r="I8" s="23">
        <v>480</v>
      </c>
      <c r="J8" s="37"/>
      <c r="K8" s="10">
        <v>69</v>
      </c>
      <c r="L8" s="11">
        <v>2</v>
      </c>
      <c r="M8" s="12">
        <v>190</v>
      </c>
      <c r="N8" s="13">
        <v>170</v>
      </c>
      <c r="O8" s="2">
        <v>0</v>
      </c>
      <c r="P8" s="2">
        <f t="shared" ref="P8:P26" si="1">SUM(K8:N8)</f>
        <v>431</v>
      </c>
      <c r="Q8" s="38"/>
      <c r="R8" s="26">
        <f t="shared" ref="R8:R12" si="2">K8-Y8</f>
        <v>56</v>
      </c>
      <c r="S8" s="26">
        <f t="shared" ref="S8:S12" si="3">L8-Z8</f>
        <v>2</v>
      </c>
      <c r="T8" s="26">
        <f t="shared" ref="T8:T12" si="4">M8-AA8</f>
        <v>140</v>
      </c>
      <c r="U8" s="26">
        <f t="shared" ref="U8:U12" si="5">N8-AB8</f>
        <v>156</v>
      </c>
      <c r="V8" s="26">
        <f t="shared" ref="V8:V12" si="6">O8-AC8</f>
        <v>0</v>
      </c>
      <c r="W8" s="26">
        <f t="shared" ref="W8:W26" si="7">SUM(R8:U8)</f>
        <v>354</v>
      </c>
      <c r="X8" s="37"/>
      <c r="Y8" s="1">
        <v>13</v>
      </c>
      <c r="Z8" s="1">
        <v>0</v>
      </c>
      <c r="AA8" s="1">
        <v>50</v>
      </c>
      <c r="AB8" s="1">
        <v>14</v>
      </c>
      <c r="AC8" s="1">
        <v>0</v>
      </c>
      <c r="AD8" s="1">
        <f t="shared" ref="AD8:AD26" si="8">SUM(Y8:AB8)</f>
        <v>77</v>
      </c>
    </row>
    <row r="9" spans="1:30" ht="26.4" customHeight="1" x14ac:dyDescent="0.3">
      <c r="A9" s="33" t="s">
        <v>39</v>
      </c>
      <c r="C9" s="32"/>
      <c r="D9" s="32"/>
      <c r="E9" s="32"/>
      <c r="F9" s="32"/>
      <c r="G9" s="32"/>
      <c r="H9" s="32"/>
      <c r="I9" s="32"/>
      <c r="J9" s="37"/>
      <c r="Q9" s="38"/>
      <c r="X9" s="37"/>
    </row>
    <row r="10" spans="1:30" ht="30" customHeight="1" x14ac:dyDescent="0.3">
      <c r="A10" s="21" t="s">
        <v>6</v>
      </c>
      <c r="B10" s="22">
        <v>61</v>
      </c>
      <c r="C10" s="2">
        <v>8</v>
      </c>
      <c r="D10" s="2">
        <v>4</v>
      </c>
      <c r="E10" s="2">
        <v>18</v>
      </c>
      <c r="F10" s="2">
        <v>22</v>
      </c>
      <c r="G10" s="2">
        <v>7</v>
      </c>
      <c r="H10" s="2">
        <v>59</v>
      </c>
      <c r="I10" s="23">
        <v>120</v>
      </c>
      <c r="J10" s="37"/>
      <c r="K10" s="10">
        <v>3</v>
      </c>
      <c r="L10" s="11">
        <v>0</v>
      </c>
      <c r="M10" s="15">
        <v>4</v>
      </c>
      <c r="N10" s="16">
        <v>6</v>
      </c>
      <c r="O10" s="2">
        <v>0</v>
      </c>
      <c r="P10" s="2">
        <f>SUM(K10:N10)</f>
        <v>13</v>
      </c>
      <c r="Q10" s="38"/>
      <c r="R10" s="26">
        <f t="shared" ref="R10:V11" si="9">K10-Y10</f>
        <v>3</v>
      </c>
      <c r="S10" s="26">
        <f t="shared" si="9"/>
        <v>0</v>
      </c>
      <c r="T10" s="26">
        <f t="shared" si="9"/>
        <v>4</v>
      </c>
      <c r="U10" s="26">
        <f t="shared" si="9"/>
        <v>3</v>
      </c>
      <c r="V10" s="26">
        <f t="shared" si="9"/>
        <v>0</v>
      </c>
      <c r="W10" s="26">
        <f>SUM(R10:U10)</f>
        <v>10</v>
      </c>
      <c r="X10" s="37"/>
      <c r="Y10" s="1">
        <v>0</v>
      </c>
      <c r="Z10" s="1">
        <v>0</v>
      </c>
      <c r="AA10" s="1">
        <v>0</v>
      </c>
      <c r="AB10" s="1">
        <v>3</v>
      </c>
      <c r="AC10" s="1">
        <v>0</v>
      </c>
      <c r="AD10" s="1">
        <f>SUM(Y10:AB10)</f>
        <v>3</v>
      </c>
    </row>
    <row r="11" spans="1:30" ht="30" customHeight="1" x14ac:dyDescent="0.3">
      <c r="A11" s="21" t="s">
        <v>4</v>
      </c>
      <c r="B11" s="22">
        <v>61</v>
      </c>
      <c r="C11" s="2">
        <v>8</v>
      </c>
      <c r="D11" s="2">
        <v>4</v>
      </c>
      <c r="E11" s="2">
        <v>18</v>
      </c>
      <c r="F11" s="2">
        <v>22</v>
      </c>
      <c r="G11" s="2">
        <v>7</v>
      </c>
      <c r="H11" s="2">
        <v>59</v>
      </c>
      <c r="I11" s="23">
        <v>120</v>
      </c>
      <c r="J11" s="37"/>
      <c r="K11" s="14">
        <v>7</v>
      </c>
      <c r="L11" s="11">
        <v>1</v>
      </c>
      <c r="M11" s="15">
        <v>10</v>
      </c>
      <c r="N11" s="16">
        <v>11</v>
      </c>
      <c r="O11" s="2">
        <v>0</v>
      </c>
      <c r="P11" s="2">
        <f>SUM(K11:N11)</f>
        <v>29</v>
      </c>
      <c r="Q11" s="38"/>
      <c r="R11" s="26">
        <f t="shared" si="9"/>
        <v>7</v>
      </c>
      <c r="S11" s="26">
        <f t="shared" si="9"/>
        <v>1</v>
      </c>
      <c r="T11" s="26">
        <f t="shared" si="9"/>
        <v>8</v>
      </c>
      <c r="U11" s="26">
        <f t="shared" si="9"/>
        <v>8</v>
      </c>
      <c r="V11" s="26">
        <f t="shared" si="9"/>
        <v>0</v>
      </c>
      <c r="W11" s="26">
        <f>SUM(R11:U11)</f>
        <v>24</v>
      </c>
      <c r="X11" s="37"/>
      <c r="Y11" s="1">
        <v>0</v>
      </c>
      <c r="Z11" s="1">
        <v>0</v>
      </c>
      <c r="AA11" s="1">
        <v>2</v>
      </c>
      <c r="AB11" s="1">
        <v>3</v>
      </c>
      <c r="AC11" s="1">
        <v>0</v>
      </c>
      <c r="AD11" s="1">
        <f>SUM(Y11:AB11)</f>
        <v>5</v>
      </c>
    </row>
    <row r="12" spans="1:30" ht="30" customHeight="1" x14ac:dyDescent="0.3">
      <c r="A12" s="21" t="s">
        <v>8</v>
      </c>
      <c r="B12" s="22">
        <v>61</v>
      </c>
      <c r="C12" s="2">
        <v>8</v>
      </c>
      <c r="D12" s="2">
        <v>4</v>
      </c>
      <c r="E12" s="2">
        <v>18</v>
      </c>
      <c r="F12" s="2">
        <v>22</v>
      </c>
      <c r="G12" s="2">
        <v>7</v>
      </c>
      <c r="H12" s="2">
        <v>59</v>
      </c>
      <c r="I12" s="23">
        <v>120</v>
      </c>
      <c r="J12" s="37"/>
      <c r="K12" s="10">
        <v>21</v>
      </c>
      <c r="L12" s="11">
        <v>0</v>
      </c>
      <c r="M12" s="12">
        <v>45</v>
      </c>
      <c r="N12" s="13">
        <v>49</v>
      </c>
      <c r="O12" s="2">
        <v>0</v>
      </c>
      <c r="P12" s="2">
        <f t="shared" si="1"/>
        <v>115</v>
      </c>
      <c r="Q12" s="38"/>
      <c r="R12" s="26">
        <f t="shared" si="2"/>
        <v>17</v>
      </c>
      <c r="S12" s="26">
        <f t="shared" si="3"/>
        <v>0</v>
      </c>
      <c r="T12" s="26">
        <f t="shared" si="4"/>
        <v>32</v>
      </c>
      <c r="U12" s="26">
        <f t="shared" si="5"/>
        <v>33</v>
      </c>
      <c r="V12" s="26">
        <f t="shared" si="6"/>
        <v>0</v>
      </c>
      <c r="W12" s="26">
        <f t="shared" si="7"/>
        <v>82</v>
      </c>
      <c r="X12" s="37"/>
      <c r="Y12" s="1">
        <v>4</v>
      </c>
      <c r="Z12" s="1">
        <v>0</v>
      </c>
      <c r="AA12" s="1">
        <v>13</v>
      </c>
      <c r="AB12" s="1">
        <v>16</v>
      </c>
      <c r="AC12" s="1">
        <v>0</v>
      </c>
      <c r="AD12" s="1">
        <f t="shared" si="8"/>
        <v>33</v>
      </c>
    </row>
    <row r="13" spans="1:30" ht="30" customHeight="1" x14ac:dyDescent="0.3">
      <c r="A13" s="21" t="s">
        <v>9</v>
      </c>
      <c r="B13" s="22">
        <v>61</v>
      </c>
      <c r="C13" s="2">
        <v>8</v>
      </c>
      <c r="D13" s="2">
        <v>4</v>
      </c>
      <c r="E13" s="2">
        <v>18</v>
      </c>
      <c r="F13" s="2">
        <v>22</v>
      </c>
      <c r="G13" s="2">
        <v>7</v>
      </c>
      <c r="H13" s="2">
        <v>59</v>
      </c>
      <c r="I13" s="23">
        <v>120</v>
      </c>
      <c r="J13" s="37"/>
      <c r="K13" s="10">
        <v>6</v>
      </c>
      <c r="L13" s="11">
        <v>0</v>
      </c>
      <c r="M13" s="12">
        <v>48</v>
      </c>
      <c r="N13" s="13">
        <v>65</v>
      </c>
      <c r="O13" s="2">
        <v>0</v>
      </c>
      <c r="P13" s="2">
        <f t="shared" si="1"/>
        <v>119</v>
      </c>
      <c r="Q13" s="38"/>
      <c r="R13" s="26">
        <f t="shared" ref="R13:R26" si="10">K13-Y13</f>
        <v>6</v>
      </c>
      <c r="S13" s="26">
        <f t="shared" ref="S13:S26" si="11">L13-Z13</f>
        <v>0</v>
      </c>
      <c r="T13" s="26">
        <f t="shared" ref="T13:T26" si="12">M13-AA13</f>
        <v>27</v>
      </c>
      <c r="U13" s="26">
        <f t="shared" ref="U13:U26" si="13">N13-AB13</f>
        <v>27</v>
      </c>
      <c r="V13" s="26">
        <f t="shared" ref="V13:V26" si="14">O13-AC13</f>
        <v>0</v>
      </c>
      <c r="W13" s="26">
        <f t="shared" si="7"/>
        <v>60</v>
      </c>
      <c r="X13" s="37"/>
      <c r="Y13" s="1">
        <v>0</v>
      </c>
      <c r="Z13" s="1">
        <v>0</v>
      </c>
      <c r="AA13" s="1">
        <v>21</v>
      </c>
      <c r="AB13" s="1">
        <v>38</v>
      </c>
      <c r="AC13" s="1">
        <v>0</v>
      </c>
      <c r="AD13" s="1">
        <f t="shared" si="8"/>
        <v>59</v>
      </c>
    </row>
    <row r="14" spans="1:30" ht="30" customHeight="1" x14ac:dyDescent="0.3">
      <c r="A14" s="21" t="s">
        <v>10</v>
      </c>
      <c r="B14" s="22">
        <v>41</v>
      </c>
      <c r="C14" s="2">
        <v>5</v>
      </c>
      <c r="D14" s="2">
        <v>3</v>
      </c>
      <c r="E14" s="2">
        <v>11</v>
      </c>
      <c r="F14" s="2">
        <v>15</v>
      </c>
      <c r="G14" s="2">
        <v>5</v>
      </c>
      <c r="H14" s="2">
        <v>39</v>
      </c>
      <c r="I14" s="23">
        <v>80</v>
      </c>
      <c r="J14" s="37"/>
      <c r="K14" s="10">
        <v>6</v>
      </c>
      <c r="L14" s="11">
        <v>0</v>
      </c>
      <c r="M14" s="12">
        <v>31</v>
      </c>
      <c r="N14" s="13">
        <v>58</v>
      </c>
      <c r="O14" s="2">
        <v>0</v>
      </c>
      <c r="P14" s="2">
        <f>SUM(K14:N14)</f>
        <v>95</v>
      </c>
      <c r="Q14" s="38"/>
      <c r="R14" s="26">
        <f t="shared" si="10"/>
        <v>6</v>
      </c>
      <c r="S14" s="26">
        <f t="shared" si="11"/>
        <v>0</v>
      </c>
      <c r="T14" s="26">
        <f t="shared" si="12"/>
        <v>16</v>
      </c>
      <c r="U14" s="26">
        <f t="shared" si="13"/>
        <v>38</v>
      </c>
      <c r="V14" s="26">
        <f t="shared" si="14"/>
        <v>0</v>
      </c>
      <c r="W14" s="26">
        <f t="shared" si="7"/>
        <v>60</v>
      </c>
      <c r="X14" s="37"/>
      <c r="Y14" s="1">
        <v>0</v>
      </c>
      <c r="Z14" s="1">
        <v>0</v>
      </c>
      <c r="AA14" s="1">
        <v>15</v>
      </c>
      <c r="AB14" s="1">
        <v>20</v>
      </c>
      <c r="AC14" s="1">
        <v>0</v>
      </c>
      <c r="AD14" s="1">
        <f t="shared" si="8"/>
        <v>35</v>
      </c>
    </row>
    <row r="15" spans="1:30" ht="30" customHeight="1" x14ac:dyDescent="0.3">
      <c r="A15" s="21" t="s">
        <v>11</v>
      </c>
      <c r="B15" s="22">
        <v>31</v>
      </c>
      <c r="C15" s="2">
        <v>4</v>
      </c>
      <c r="D15" s="2">
        <v>2</v>
      </c>
      <c r="E15" s="2">
        <v>8</v>
      </c>
      <c r="F15" s="2">
        <v>11</v>
      </c>
      <c r="G15" s="2">
        <v>4</v>
      </c>
      <c r="H15" s="2">
        <v>29</v>
      </c>
      <c r="I15" s="23">
        <v>60</v>
      </c>
      <c r="J15" s="37"/>
      <c r="K15" s="10">
        <v>0</v>
      </c>
      <c r="L15" s="11">
        <v>0</v>
      </c>
      <c r="M15" s="12">
        <v>5</v>
      </c>
      <c r="N15" s="13">
        <v>2</v>
      </c>
      <c r="O15" s="2">
        <v>0</v>
      </c>
      <c r="P15" s="2">
        <f t="shared" si="1"/>
        <v>7</v>
      </c>
      <c r="Q15" s="38"/>
      <c r="R15" s="26">
        <f t="shared" si="10"/>
        <v>0</v>
      </c>
      <c r="S15" s="26">
        <f t="shared" si="11"/>
        <v>0</v>
      </c>
      <c r="T15" s="26">
        <f t="shared" si="12"/>
        <v>4</v>
      </c>
      <c r="U15" s="26">
        <f t="shared" si="13"/>
        <v>1</v>
      </c>
      <c r="V15" s="26">
        <f t="shared" si="14"/>
        <v>0</v>
      </c>
      <c r="W15" s="26">
        <f t="shared" si="7"/>
        <v>5</v>
      </c>
      <c r="X15" s="37"/>
      <c r="Y15" s="1">
        <v>0</v>
      </c>
      <c r="Z15" s="1">
        <v>0</v>
      </c>
      <c r="AA15" s="1">
        <v>1</v>
      </c>
      <c r="AB15" s="1">
        <v>1</v>
      </c>
      <c r="AC15" s="1">
        <v>0</v>
      </c>
      <c r="AD15" s="1">
        <f t="shared" si="8"/>
        <v>2</v>
      </c>
    </row>
    <row r="16" spans="1:30" ht="30" customHeight="1" x14ac:dyDescent="0.3">
      <c r="A16" s="21" t="s">
        <v>12</v>
      </c>
      <c r="B16" s="22">
        <v>31</v>
      </c>
      <c r="C16" s="2">
        <v>4</v>
      </c>
      <c r="D16" s="2">
        <v>2</v>
      </c>
      <c r="E16" s="2">
        <v>8</v>
      </c>
      <c r="F16" s="2">
        <v>11</v>
      </c>
      <c r="G16" s="2">
        <v>4</v>
      </c>
      <c r="H16" s="2">
        <v>29</v>
      </c>
      <c r="I16" s="23">
        <v>60</v>
      </c>
      <c r="J16" s="37"/>
      <c r="K16" s="10">
        <v>2</v>
      </c>
      <c r="L16" s="11">
        <v>0</v>
      </c>
      <c r="M16" s="12">
        <v>2</v>
      </c>
      <c r="N16" s="13">
        <v>5</v>
      </c>
      <c r="O16" s="2">
        <v>0</v>
      </c>
      <c r="P16" s="2">
        <f t="shared" si="1"/>
        <v>9</v>
      </c>
      <c r="Q16" s="38"/>
      <c r="R16" s="26">
        <f t="shared" si="10"/>
        <v>1</v>
      </c>
      <c r="S16" s="26">
        <f t="shared" si="11"/>
        <v>0</v>
      </c>
      <c r="T16" s="26">
        <f t="shared" si="12"/>
        <v>1</v>
      </c>
      <c r="U16" s="26">
        <f t="shared" si="13"/>
        <v>5</v>
      </c>
      <c r="V16" s="26">
        <f t="shared" si="14"/>
        <v>0</v>
      </c>
      <c r="W16" s="26">
        <f t="shared" si="7"/>
        <v>7</v>
      </c>
      <c r="X16" s="37"/>
      <c r="Y16" s="1">
        <v>1</v>
      </c>
      <c r="Z16" s="1">
        <v>0</v>
      </c>
      <c r="AA16" s="1">
        <v>1</v>
      </c>
      <c r="AB16" s="1">
        <v>0</v>
      </c>
      <c r="AC16" s="1">
        <v>0</v>
      </c>
      <c r="AD16" s="1">
        <f t="shared" si="8"/>
        <v>2</v>
      </c>
    </row>
    <row r="17" spans="1:30" ht="30" customHeight="1" x14ac:dyDescent="0.3">
      <c r="A17" s="21" t="s">
        <v>13</v>
      </c>
      <c r="B17" s="22">
        <v>26</v>
      </c>
      <c r="C17" s="2">
        <v>3</v>
      </c>
      <c r="D17" s="2">
        <v>2</v>
      </c>
      <c r="E17" s="2">
        <v>8</v>
      </c>
      <c r="F17" s="2">
        <v>9</v>
      </c>
      <c r="G17" s="2">
        <v>2</v>
      </c>
      <c r="H17" s="2">
        <v>24</v>
      </c>
      <c r="I17" s="23">
        <v>50</v>
      </c>
      <c r="J17" s="37"/>
      <c r="K17" s="10">
        <v>4</v>
      </c>
      <c r="L17" s="11">
        <v>0</v>
      </c>
      <c r="M17" s="12">
        <v>9</v>
      </c>
      <c r="N17" s="13">
        <v>13</v>
      </c>
      <c r="O17" s="2">
        <v>1</v>
      </c>
      <c r="P17" s="2">
        <f t="shared" si="1"/>
        <v>26</v>
      </c>
      <c r="Q17" s="38"/>
      <c r="R17" s="26">
        <f t="shared" si="10"/>
        <v>3</v>
      </c>
      <c r="S17" s="26">
        <f t="shared" si="11"/>
        <v>0</v>
      </c>
      <c r="T17" s="26">
        <f t="shared" si="12"/>
        <v>8</v>
      </c>
      <c r="U17" s="26">
        <f t="shared" si="13"/>
        <v>11</v>
      </c>
      <c r="V17" s="26">
        <f t="shared" si="14"/>
        <v>1</v>
      </c>
      <c r="W17" s="26">
        <f t="shared" si="7"/>
        <v>22</v>
      </c>
      <c r="X17" s="37"/>
      <c r="Y17" s="1">
        <v>1</v>
      </c>
      <c r="Z17" s="1">
        <v>0</v>
      </c>
      <c r="AA17" s="1">
        <v>1</v>
      </c>
      <c r="AB17" s="1">
        <v>2</v>
      </c>
      <c r="AC17" s="1">
        <v>0</v>
      </c>
      <c r="AD17" s="1">
        <f t="shared" si="8"/>
        <v>4</v>
      </c>
    </row>
    <row r="18" spans="1:30" ht="30" customHeight="1" x14ac:dyDescent="0.3">
      <c r="A18" s="21" t="s">
        <v>14</v>
      </c>
      <c r="B18" s="22">
        <v>26</v>
      </c>
      <c r="C18" s="2">
        <v>3</v>
      </c>
      <c r="D18" s="2">
        <v>2</v>
      </c>
      <c r="E18" s="2">
        <v>8</v>
      </c>
      <c r="F18" s="2">
        <v>9</v>
      </c>
      <c r="G18" s="2">
        <v>2</v>
      </c>
      <c r="H18" s="2">
        <v>24</v>
      </c>
      <c r="I18" s="23">
        <v>50</v>
      </c>
      <c r="J18" s="37"/>
      <c r="K18" s="10">
        <v>4</v>
      </c>
      <c r="L18" s="11">
        <v>0</v>
      </c>
      <c r="M18" s="12">
        <v>5</v>
      </c>
      <c r="N18" s="13">
        <v>5</v>
      </c>
      <c r="O18" s="2">
        <v>0</v>
      </c>
      <c r="P18" s="2">
        <f t="shared" si="1"/>
        <v>14</v>
      </c>
      <c r="Q18" s="38"/>
      <c r="R18" s="26">
        <f t="shared" si="10"/>
        <v>2</v>
      </c>
      <c r="S18" s="26">
        <f t="shared" si="11"/>
        <v>0</v>
      </c>
      <c r="T18" s="26">
        <f t="shared" si="12"/>
        <v>4</v>
      </c>
      <c r="U18" s="26">
        <f t="shared" si="13"/>
        <v>3</v>
      </c>
      <c r="V18" s="26">
        <f t="shared" si="14"/>
        <v>0</v>
      </c>
      <c r="W18" s="26">
        <f t="shared" si="7"/>
        <v>9</v>
      </c>
      <c r="X18" s="37"/>
      <c r="Y18" s="1">
        <v>2</v>
      </c>
      <c r="Z18" s="1">
        <v>0</v>
      </c>
      <c r="AA18" s="1">
        <v>1</v>
      </c>
      <c r="AB18" s="1">
        <v>2</v>
      </c>
      <c r="AC18" s="1">
        <v>0</v>
      </c>
      <c r="AD18" s="1">
        <f t="shared" si="8"/>
        <v>5</v>
      </c>
    </row>
    <row r="19" spans="1:30" ht="30" customHeight="1" x14ac:dyDescent="0.3">
      <c r="A19" s="21" t="s">
        <v>15</v>
      </c>
      <c r="B19" s="22">
        <v>26</v>
      </c>
      <c r="C19" s="2">
        <v>3</v>
      </c>
      <c r="D19" s="2">
        <v>2</v>
      </c>
      <c r="E19" s="2">
        <v>8</v>
      </c>
      <c r="F19" s="2">
        <v>9</v>
      </c>
      <c r="G19" s="2">
        <v>2</v>
      </c>
      <c r="H19" s="2">
        <v>24</v>
      </c>
      <c r="I19" s="23">
        <v>50</v>
      </c>
      <c r="J19" s="37"/>
      <c r="K19" s="10">
        <v>2</v>
      </c>
      <c r="L19" s="11">
        <v>0</v>
      </c>
      <c r="M19" s="12">
        <v>7</v>
      </c>
      <c r="N19" s="13">
        <v>7</v>
      </c>
      <c r="O19" s="2">
        <v>1</v>
      </c>
      <c r="P19" s="2">
        <f t="shared" si="1"/>
        <v>16</v>
      </c>
      <c r="Q19" s="38"/>
      <c r="R19" s="26">
        <f t="shared" si="10"/>
        <v>2</v>
      </c>
      <c r="S19" s="26">
        <f t="shared" si="11"/>
        <v>0</v>
      </c>
      <c r="T19" s="26">
        <f t="shared" si="12"/>
        <v>4</v>
      </c>
      <c r="U19" s="26">
        <f t="shared" si="13"/>
        <v>6</v>
      </c>
      <c r="V19" s="26">
        <f t="shared" si="14"/>
        <v>1</v>
      </c>
      <c r="W19" s="26">
        <f t="shared" si="7"/>
        <v>12</v>
      </c>
      <c r="X19" s="37"/>
      <c r="Y19" s="1">
        <v>0</v>
      </c>
      <c r="Z19" s="1">
        <v>0</v>
      </c>
      <c r="AA19" s="1">
        <v>3</v>
      </c>
      <c r="AB19" s="1">
        <v>1</v>
      </c>
      <c r="AC19" s="1">
        <v>0</v>
      </c>
      <c r="AD19" s="1">
        <f t="shared" si="8"/>
        <v>4</v>
      </c>
    </row>
    <row r="20" spans="1:30" ht="30" customHeight="1" x14ac:dyDescent="0.3">
      <c r="A20" s="21" t="s">
        <v>16</v>
      </c>
      <c r="B20" s="22">
        <v>15</v>
      </c>
      <c r="C20" s="2">
        <v>2</v>
      </c>
      <c r="D20" s="2">
        <v>1</v>
      </c>
      <c r="E20" s="2">
        <v>5</v>
      </c>
      <c r="F20" s="2">
        <v>6</v>
      </c>
      <c r="G20" s="2">
        <v>1</v>
      </c>
      <c r="H20" s="2">
        <v>15</v>
      </c>
      <c r="I20" s="23">
        <v>30</v>
      </c>
      <c r="J20" s="37"/>
      <c r="K20" s="10">
        <v>7</v>
      </c>
      <c r="L20" s="11">
        <v>0</v>
      </c>
      <c r="M20" s="12">
        <v>7</v>
      </c>
      <c r="N20" s="13">
        <v>13</v>
      </c>
      <c r="O20" s="2">
        <v>0</v>
      </c>
      <c r="P20" s="2">
        <f t="shared" si="1"/>
        <v>27</v>
      </c>
      <c r="Q20" s="38"/>
      <c r="R20" s="26">
        <f t="shared" si="10"/>
        <v>7</v>
      </c>
      <c r="S20" s="26">
        <f t="shared" si="11"/>
        <v>0</v>
      </c>
      <c r="T20" s="26">
        <f t="shared" si="12"/>
        <v>7</v>
      </c>
      <c r="U20" s="26">
        <f t="shared" si="13"/>
        <v>12</v>
      </c>
      <c r="V20" s="26">
        <f t="shared" si="14"/>
        <v>0</v>
      </c>
      <c r="W20" s="26">
        <f t="shared" si="7"/>
        <v>26</v>
      </c>
      <c r="X20" s="37"/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>
        <f t="shared" si="8"/>
        <v>1</v>
      </c>
    </row>
    <row r="21" spans="1:30" ht="30" customHeight="1" x14ac:dyDescent="0.3">
      <c r="A21" s="21" t="s">
        <v>17</v>
      </c>
      <c r="B21" s="22">
        <v>26</v>
      </c>
      <c r="C21" s="2">
        <v>3</v>
      </c>
      <c r="D21" s="2">
        <v>2</v>
      </c>
      <c r="E21" s="2">
        <v>8</v>
      </c>
      <c r="F21" s="2">
        <v>9</v>
      </c>
      <c r="G21" s="2">
        <v>2</v>
      </c>
      <c r="H21" s="2">
        <v>24</v>
      </c>
      <c r="I21" s="23">
        <v>50</v>
      </c>
      <c r="J21" s="37"/>
      <c r="K21" s="10">
        <v>9</v>
      </c>
      <c r="L21" s="11">
        <v>0</v>
      </c>
      <c r="M21" s="12">
        <v>14</v>
      </c>
      <c r="N21" s="13">
        <v>9</v>
      </c>
      <c r="O21" s="2">
        <v>0</v>
      </c>
      <c r="P21" s="2">
        <f t="shared" si="1"/>
        <v>32</v>
      </c>
      <c r="Q21" s="38"/>
      <c r="R21" s="26">
        <f t="shared" si="10"/>
        <v>8</v>
      </c>
      <c r="S21" s="26">
        <f t="shared" si="11"/>
        <v>0</v>
      </c>
      <c r="T21" s="26">
        <f t="shared" si="12"/>
        <v>12</v>
      </c>
      <c r="U21" s="26">
        <f t="shared" si="13"/>
        <v>8</v>
      </c>
      <c r="V21" s="26">
        <f t="shared" si="14"/>
        <v>0</v>
      </c>
      <c r="W21" s="26">
        <f t="shared" si="7"/>
        <v>28</v>
      </c>
      <c r="X21" s="37"/>
      <c r="Y21" s="1">
        <v>1</v>
      </c>
      <c r="Z21" s="1">
        <v>0</v>
      </c>
      <c r="AA21" s="1">
        <v>2</v>
      </c>
      <c r="AB21" s="1">
        <v>1</v>
      </c>
      <c r="AC21" s="1">
        <v>0</v>
      </c>
      <c r="AD21" s="1">
        <f t="shared" si="8"/>
        <v>4</v>
      </c>
    </row>
    <row r="22" spans="1:30" ht="30" customHeight="1" x14ac:dyDescent="0.3">
      <c r="A22" s="21" t="s">
        <v>23</v>
      </c>
      <c r="B22" s="22">
        <v>26</v>
      </c>
      <c r="C22" s="2">
        <v>3</v>
      </c>
      <c r="D22" s="2">
        <v>2</v>
      </c>
      <c r="E22" s="2">
        <v>8</v>
      </c>
      <c r="F22" s="2">
        <v>9</v>
      </c>
      <c r="G22" s="2">
        <v>2</v>
      </c>
      <c r="H22" s="2">
        <v>24</v>
      </c>
      <c r="I22" s="23">
        <v>50</v>
      </c>
      <c r="J22" s="37"/>
      <c r="K22" s="10">
        <v>4</v>
      </c>
      <c r="L22" s="11">
        <v>1</v>
      </c>
      <c r="M22" s="12">
        <v>10</v>
      </c>
      <c r="N22" s="13">
        <v>6</v>
      </c>
      <c r="O22" s="2">
        <v>0</v>
      </c>
      <c r="P22" s="2">
        <f t="shared" si="1"/>
        <v>21</v>
      </c>
      <c r="Q22" s="38"/>
      <c r="R22" s="26">
        <f t="shared" si="10"/>
        <v>3</v>
      </c>
      <c r="S22" s="26">
        <f t="shared" si="11"/>
        <v>1</v>
      </c>
      <c r="T22" s="26">
        <f t="shared" si="12"/>
        <v>8</v>
      </c>
      <c r="U22" s="26">
        <f t="shared" si="13"/>
        <v>4</v>
      </c>
      <c r="V22" s="26">
        <f t="shared" si="14"/>
        <v>0</v>
      </c>
      <c r="W22" s="26">
        <f t="shared" si="7"/>
        <v>16</v>
      </c>
      <c r="X22" s="37"/>
      <c r="Y22" s="1">
        <v>1</v>
      </c>
      <c r="Z22" s="1">
        <v>0</v>
      </c>
      <c r="AA22" s="1">
        <v>2</v>
      </c>
      <c r="AB22" s="1">
        <v>2</v>
      </c>
      <c r="AC22" s="1">
        <v>0</v>
      </c>
      <c r="AD22" s="1">
        <f t="shared" si="8"/>
        <v>5</v>
      </c>
    </row>
    <row r="23" spans="1:30" ht="30" customHeight="1" x14ac:dyDescent="0.3">
      <c r="A23" s="21" t="s">
        <v>18</v>
      </c>
      <c r="B23" s="22">
        <v>26</v>
      </c>
      <c r="C23" s="2">
        <v>3</v>
      </c>
      <c r="D23" s="2">
        <v>2</v>
      </c>
      <c r="E23" s="2">
        <v>8</v>
      </c>
      <c r="F23" s="2">
        <v>9</v>
      </c>
      <c r="G23" s="2">
        <v>2</v>
      </c>
      <c r="H23" s="2">
        <v>24</v>
      </c>
      <c r="I23" s="23">
        <v>50</v>
      </c>
      <c r="J23" s="37"/>
      <c r="K23" s="10">
        <v>4</v>
      </c>
      <c r="L23" s="11">
        <v>0</v>
      </c>
      <c r="M23" s="12">
        <v>19</v>
      </c>
      <c r="N23" s="13">
        <v>22</v>
      </c>
      <c r="O23" s="2">
        <v>0</v>
      </c>
      <c r="P23" s="2">
        <f t="shared" si="1"/>
        <v>45</v>
      </c>
      <c r="Q23" s="38"/>
      <c r="R23" s="26">
        <f t="shared" si="10"/>
        <v>3</v>
      </c>
      <c r="S23" s="26">
        <f t="shared" si="11"/>
        <v>0</v>
      </c>
      <c r="T23" s="26">
        <f t="shared" si="12"/>
        <v>14</v>
      </c>
      <c r="U23" s="26">
        <f t="shared" si="13"/>
        <v>3</v>
      </c>
      <c r="V23" s="26">
        <f t="shared" si="14"/>
        <v>0</v>
      </c>
      <c r="W23" s="26">
        <f t="shared" si="7"/>
        <v>20</v>
      </c>
      <c r="X23" s="37"/>
      <c r="Y23" s="1">
        <v>1</v>
      </c>
      <c r="Z23" s="1">
        <v>0</v>
      </c>
      <c r="AA23" s="1">
        <v>5</v>
      </c>
      <c r="AB23" s="1">
        <v>19</v>
      </c>
      <c r="AC23" s="1">
        <v>0</v>
      </c>
      <c r="AD23" s="1">
        <f t="shared" si="8"/>
        <v>25</v>
      </c>
    </row>
    <row r="24" spans="1:30" ht="30" customHeight="1" x14ac:dyDescent="0.3">
      <c r="A24" s="21" t="s">
        <v>19</v>
      </c>
      <c r="B24" s="22">
        <v>26</v>
      </c>
      <c r="C24" s="2">
        <v>3</v>
      </c>
      <c r="D24" s="2">
        <v>2</v>
      </c>
      <c r="E24" s="2">
        <v>8</v>
      </c>
      <c r="F24" s="2">
        <v>9</v>
      </c>
      <c r="G24" s="2">
        <v>2</v>
      </c>
      <c r="H24" s="2">
        <v>24</v>
      </c>
      <c r="I24" s="23">
        <v>50</v>
      </c>
      <c r="J24" s="37"/>
      <c r="K24" s="10">
        <v>4</v>
      </c>
      <c r="L24" s="11">
        <v>0</v>
      </c>
      <c r="M24" s="12">
        <v>15</v>
      </c>
      <c r="N24" s="13">
        <v>31</v>
      </c>
      <c r="O24" s="2">
        <v>0</v>
      </c>
      <c r="P24" s="2">
        <f t="shared" si="1"/>
        <v>50</v>
      </c>
      <c r="Q24" s="38"/>
      <c r="R24" s="26">
        <f t="shared" si="10"/>
        <v>4</v>
      </c>
      <c r="S24" s="26">
        <f t="shared" si="11"/>
        <v>0</v>
      </c>
      <c r="T24" s="26">
        <f t="shared" si="12"/>
        <v>9</v>
      </c>
      <c r="U24" s="26">
        <f t="shared" si="13"/>
        <v>19</v>
      </c>
      <c r="V24" s="26">
        <f t="shared" si="14"/>
        <v>0</v>
      </c>
      <c r="W24" s="26">
        <f t="shared" si="7"/>
        <v>32</v>
      </c>
      <c r="X24" s="37"/>
      <c r="Y24" s="1">
        <v>0</v>
      </c>
      <c r="Z24" s="1">
        <v>0</v>
      </c>
      <c r="AA24" s="1">
        <v>6</v>
      </c>
      <c r="AB24" s="1">
        <v>12</v>
      </c>
      <c r="AC24" s="1">
        <v>0</v>
      </c>
      <c r="AD24" s="1">
        <f t="shared" si="8"/>
        <v>18</v>
      </c>
    </row>
    <row r="25" spans="1:30" ht="30" customHeight="1" x14ac:dyDescent="0.3">
      <c r="A25" s="21" t="s">
        <v>20</v>
      </c>
      <c r="B25" s="22">
        <v>15</v>
      </c>
      <c r="C25" s="2">
        <v>2</v>
      </c>
      <c r="D25" s="2">
        <v>1</v>
      </c>
      <c r="E25" s="2">
        <v>5</v>
      </c>
      <c r="F25" s="2">
        <v>6</v>
      </c>
      <c r="G25" s="2">
        <v>1</v>
      </c>
      <c r="H25" s="2">
        <v>15</v>
      </c>
      <c r="I25" s="23">
        <v>30</v>
      </c>
      <c r="J25" s="37"/>
      <c r="K25" s="10">
        <v>3</v>
      </c>
      <c r="L25" s="11">
        <v>0</v>
      </c>
      <c r="M25" s="12">
        <v>11</v>
      </c>
      <c r="N25" s="13">
        <v>15</v>
      </c>
      <c r="O25" s="2">
        <v>0</v>
      </c>
      <c r="P25" s="2">
        <f t="shared" si="1"/>
        <v>29</v>
      </c>
      <c r="Q25" s="38"/>
      <c r="R25" s="26">
        <f t="shared" si="10"/>
        <v>3</v>
      </c>
      <c r="S25" s="26">
        <f t="shared" si="11"/>
        <v>0</v>
      </c>
      <c r="T25" s="26">
        <f t="shared" si="12"/>
        <v>8</v>
      </c>
      <c r="U25" s="26">
        <f t="shared" si="13"/>
        <v>10</v>
      </c>
      <c r="V25" s="26">
        <f t="shared" si="14"/>
        <v>0</v>
      </c>
      <c r="W25" s="26">
        <f t="shared" si="7"/>
        <v>21</v>
      </c>
      <c r="X25" s="37"/>
      <c r="Y25" s="1">
        <v>0</v>
      </c>
      <c r="Z25" s="1">
        <v>0</v>
      </c>
      <c r="AA25" s="1">
        <v>3</v>
      </c>
      <c r="AB25" s="1">
        <v>5</v>
      </c>
      <c r="AC25" s="1">
        <v>0</v>
      </c>
      <c r="AD25" s="1">
        <f t="shared" si="8"/>
        <v>8</v>
      </c>
    </row>
    <row r="26" spans="1:30" ht="30" customHeight="1" x14ac:dyDescent="0.3">
      <c r="A26" s="21" t="s">
        <v>21</v>
      </c>
      <c r="B26" s="22">
        <v>13</v>
      </c>
      <c r="C26" s="2">
        <v>2</v>
      </c>
      <c r="D26" s="2">
        <v>1</v>
      </c>
      <c r="E26" s="2">
        <v>3</v>
      </c>
      <c r="F26" s="2">
        <v>5</v>
      </c>
      <c r="G26" s="2">
        <v>1</v>
      </c>
      <c r="H26" s="24">
        <v>12</v>
      </c>
      <c r="I26" s="23">
        <v>25</v>
      </c>
      <c r="J26" s="37"/>
      <c r="K26" s="10">
        <v>3</v>
      </c>
      <c r="L26" s="11">
        <v>0</v>
      </c>
      <c r="M26" s="12">
        <v>8</v>
      </c>
      <c r="N26" s="16">
        <v>14</v>
      </c>
      <c r="O26" s="2">
        <v>0</v>
      </c>
      <c r="P26" s="2">
        <f t="shared" si="1"/>
        <v>25</v>
      </c>
      <c r="Q26" s="38"/>
      <c r="R26" s="26">
        <f t="shared" si="10"/>
        <v>2</v>
      </c>
      <c r="S26" s="26">
        <f t="shared" si="11"/>
        <v>0</v>
      </c>
      <c r="T26" s="26">
        <f t="shared" si="12"/>
        <v>4</v>
      </c>
      <c r="U26" s="26">
        <f t="shared" si="13"/>
        <v>7</v>
      </c>
      <c r="V26" s="26">
        <f t="shared" si="14"/>
        <v>0</v>
      </c>
      <c r="W26" s="26">
        <f t="shared" si="7"/>
        <v>13</v>
      </c>
      <c r="X26" s="37"/>
      <c r="Y26" s="1">
        <v>1</v>
      </c>
      <c r="Z26" s="1">
        <v>0</v>
      </c>
      <c r="AA26" s="1">
        <v>4</v>
      </c>
      <c r="AB26" s="1">
        <v>7</v>
      </c>
      <c r="AC26" s="1">
        <v>0</v>
      </c>
      <c r="AD26" s="1">
        <f t="shared" si="8"/>
        <v>12</v>
      </c>
    </row>
    <row r="27" spans="1:30" ht="30" customHeight="1" x14ac:dyDescent="0.3">
      <c r="A27" s="25" t="s">
        <v>22</v>
      </c>
      <c r="B27" s="22">
        <v>1172</v>
      </c>
      <c r="C27" s="2">
        <v>150</v>
      </c>
      <c r="D27" s="2">
        <v>82</v>
      </c>
      <c r="E27" s="2">
        <v>348</v>
      </c>
      <c r="F27" s="2">
        <v>433</v>
      </c>
      <c r="G27" s="2">
        <v>130</v>
      </c>
      <c r="H27" s="24">
        <v>1143</v>
      </c>
      <c r="I27" s="23">
        <v>2315</v>
      </c>
      <c r="J27" s="37"/>
      <c r="K27" s="18">
        <f>SUM(K6:K26)</f>
        <v>302</v>
      </c>
      <c r="L27" s="19">
        <f>SUM(L6:L26)</f>
        <v>10</v>
      </c>
      <c r="M27" s="20">
        <f>SUM(M6:M26)</f>
        <v>698</v>
      </c>
      <c r="N27" s="3">
        <f>SUM(N6:N26)</f>
        <v>746</v>
      </c>
      <c r="O27" s="4">
        <f>SUM(O6:O26)</f>
        <v>3</v>
      </c>
      <c r="P27" s="4">
        <f>SUM(P6:P26)</f>
        <v>1756</v>
      </c>
      <c r="Q27" s="38"/>
      <c r="R27" s="27">
        <f>SUM(R6:R26)</f>
        <v>266</v>
      </c>
      <c r="S27" s="27">
        <f>SUM(S6:S26)</f>
        <v>8</v>
      </c>
      <c r="T27" s="27">
        <f>SUM(T6:T26)</f>
        <v>532</v>
      </c>
      <c r="U27" s="27">
        <f>SUM(U6:U26)</f>
        <v>543</v>
      </c>
      <c r="V27" s="27">
        <f>SUM(V6:V26)</f>
        <v>3</v>
      </c>
      <c r="W27" s="27">
        <f>SUM(W6:W26)</f>
        <v>1349</v>
      </c>
      <c r="X27" s="37"/>
      <c r="Y27" s="1">
        <f>SUM(Y6:Y26)</f>
        <v>36</v>
      </c>
      <c r="Z27" s="1">
        <f>SUM(Z6:Z26)</f>
        <v>2</v>
      </c>
      <c r="AA27" s="1">
        <f>SUM(AA6:AA26)</f>
        <v>166</v>
      </c>
      <c r="AB27" s="1">
        <f>SUM(AB6:AB26)</f>
        <v>203</v>
      </c>
      <c r="AC27" s="1">
        <f>SUM(AC6:AC26)</f>
        <v>0</v>
      </c>
      <c r="AD27" s="1">
        <f>SUM(AD6:AD26)</f>
        <v>407</v>
      </c>
    </row>
    <row r="30" spans="1:30" ht="21" x14ac:dyDescent="0.4">
      <c r="A30" s="17" t="s">
        <v>26</v>
      </c>
    </row>
    <row r="31" spans="1:30" ht="23.4" customHeight="1" x14ac:dyDescent="0.3">
      <c r="A31" s="40" t="s">
        <v>34</v>
      </c>
      <c r="B31" s="40"/>
      <c r="C31" s="40"/>
      <c r="D31" s="40"/>
      <c r="E31" s="40"/>
      <c r="F31" s="40"/>
      <c r="G31" t="s">
        <v>29</v>
      </c>
    </row>
    <row r="32" spans="1:30" ht="14.4" customHeight="1" x14ac:dyDescent="0.3">
      <c r="A32" s="40"/>
      <c r="B32" s="40"/>
      <c r="C32" s="40"/>
      <c r="D32" s="40"/>
      <c r="E32" s="40"/>
      <c r="F32" s="40"/>
      <c r="G32" t="s">
        <v>28</v>
      </c>
    </row>
    <row r="33" spans="1:7" ht="14.4" customHeight="1" x14ac:dyDescent="0.3">
      <c r="A33" s="40"/>
      <c r="B33" s="40"/>
      <c r="C33" s="40"/>
      <c r="D33" s="40"/>
      <c r="E33" s="40"/>
      <c r="F33" s="40"/>
      <c r="G33" t="s">
        <v>27</v>
      </c>
    </row>
  </sheetData>
  <mergeCells count="38">
    <mergeCell ref="H3:H4"/>
    <mergeCell ref="K3:K4"/>
    <mergeCell ref="K2:P2"/>
    <mergeCell ref="L3:L4"/>
    <mergeCell ref="M3:M4"/>
    <mergeCell ref="N3:N4"/>
    <mergeCell ref="O3:O4"/>
    <mergeCell ref="P3:P4"/>
    <mergeCell ref="A31:F33"/>
    <mergeCell ref="Y3:Y4"/>
    <mergeCell ref="Z3:Z4"/>
    <mergeCell ref="AA3:AA4"/>
    <mergeCell ref="AB3:AB4"/>
    <mergeCell ref="A2:A4"/>
    <mergeCell ref="B2:B4"/>
    <mergeCell ref="C2:H2"/>
    <mergeCell ref="I2:I4"/>
    <mergeCell ref="R2:W2"/>
    <mergeCell ref="Y2:AD2"/>
    <mergeCell ref="C3:C4"/>
    <mergeCell ref="D3:D4"/>
    <mergeCell ref="E3:E4"/>
    <mergeCell ref="F3:F4"/>
    <mergeCell ref="G3:G4"/>
    <mergeCell ref="K5:P5"/>
    <mergeCell ref="R5:W5"/>
    <mergeCell ref="Y5:AD5"/>
    <mergeCell ref="J2:J27"/>
    <mergeCell ref="Q2:Q27"/>
    <mergeCell ref="X2:X27"/>
    <mergeCell ref="AD3:AD4"/>
    <mergeCell ref="AC3:AC4"/>
    <mergeCell ref="V3:V4"/>
    <mergeCell ref="W3:W4"/>
    <mergeCell ref="R3:R4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11" scale="2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Office</dc:creator>
  <cp:lastModifiedBy>S Patil</cp:lastModifiedBy>
  <cp:lastPrinted>2025-01-07T16:18:50Z</cp:lastPrinted>
  <dcterms:created xsi:type="dcterms:W3CDTF">2024-12-12T12:04:30Z</dcterms:created>
  <dcterms:modified xsi:type="dcterms:W3CDTF">2025-01-31T09:49:42Z</dcterms:modified>
</cp:coreProperties>
</file>